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  <definedName name="_xlnm.Print_Area" localSheetId="0">EFE!$A$1:$E$70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D48" i="2"/>
  <c r="D47" i="2" s="1"/>
  <c r="E47" i="2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<sst xmlns="http://schemas.openxmlformats.org/spreadsheetml/2006/main" count="68" uniqueCount="58">
  <si>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</si>
  <si>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</si>
  <si>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</si>
  <si>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</si>
  <si>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</si>
  <si>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</si>
  <si>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</si>
  <si>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</si>
  <si>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</si>
  <si>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</si>
  <si>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</si>
  <si>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</si>
  <si>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</si>
  <si>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</si>
  <si>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</si>
  <si>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</si>
  <si>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</si>
  <si>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</si>
  <si>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</si>
  <si>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</si>
  <si>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</si>
  <si>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</si>
  <si>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</si>
  <si>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</si>
  <si>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</si>
  <si>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</si>
  <si>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</si>
  <si>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</si>
  <si>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</si>
  <si>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</si>
  <si>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</si>
  <si>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</si>
  <si>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</si>
  <si>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</si>
  <si>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</si>
  <si>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</si>
  <si>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</si>
  <si>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</si>
  <si>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</si>
  <si>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</si>
  <si>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</si>
  <si>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</si>
  <si>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</si>
  <si>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</si>
  <si>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</si>
  <si>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</si>
  <si>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</si>
  <si>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</si>
  <si>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</si>
  <si>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</si>
  <si>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</si>
  <si>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San Felipe, Gto.
ESTADO DE FLUJOS DE EFECTIVO
DEL 1 DE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</si>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</sst>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topLeftCell="A31" zoomScaleNormal="100" workbookViewId="0">
      <selection activeCell="C65" sqref="C65:E70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13241213.710000001</v>
      </c>
      <c r="E5" s="14">
        <f>SUM(E6:E15)</f>
        <v>16515327.790000001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121.46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340741</v>
      </c>
      <c r="E12" s="17">
        <v>221365.33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1753775.62</v>
      </c>
    </row>
    <row r="14" spans="1:5" x14ac:dyDescent="0.2">
      <c r="A14" s="26">
        <v>4220</v>
      </c>
      <c r="C14" s="15" t="s">
        <v>47</v>
      </c>
      <c r="D14" s="16">
        <v>10905009.75</v>
      </c>
      <c r="E14" s="17">
        <v>14540012.720000001</v>
      </c>
    </row>
    <row r="15" spans="1:5" x14ac:dyDescent="0.2">
      <c r="A15" s="26" t="s">
        <v>48</v>
      </c>
      <c r="C15" s="15" t="s">
        <v>6</v>
      </c>
      <c r="D15" s="16">
        <v>1995341.5</v>
      </c>
      <c r="E15" s="17">
        <v>174.12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11648877.41</v>
      </c>
      <c r="E16" s="14">
        <f>SUM(E17:E32)</f>
        <v>16146961.060000001</v>
      </c>
    </row>
    <row r="17" spans="1:5" x14ac:dyDescent="0.2">
      <c r="A17" s="26">
        <v>5110</v>
      </c>
      <c r="C17" s="15" t="s">
        <v>8</v>
      </c>
      <c r="D17" s="16">
        <v>7837115.8200000003</v>
      </c>
      <c r="E17" s="17">
        <v>11835732.51</v>
      </c>
    </row>
    <row r="18" spans="1:5" x14ac:dyDescent="0.2">
      <c r="A18" s="26">
        <v>5120</v>
      </c>
      <c r="C18" s="15" t="s">
        <v>9</v>
      </c>
      <c r="D18" s="16">
        <v>579981.69999999995</v>
      </c>
      <c r="E18" s="17">
        <v>826777.59999999998</v>
      </c>
    </row>
    <row r="19" spans="1:5" x14ac:dyDescent="0.2">
      <c r="A19" s="26">
        <v>5130</v>
      </c>
      <c r="C19" s="15" t="s">
        <v>10</v>
      </c>
      <c r="D19" s="16">
        <v>620698.44999999995</v>
      </c>
      <c r="E19" s="17">
        <v>878231.98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2186741.2999999998</v>
      </c>
      <c r="E23" s="17">
        <v>2175126.0099999998</v>
      </c>
    </row>
    <row r="24" spans="1:5" x14ac:dyDescent="0.2">
      <c r="A24" s="26">
        <v>5250</v>
      </c>
      <c r="C24" s="15" t="s">
        <v>15</v>
      </c>
      <c r="D24" s="16">
        <v>54374.55</v>
      </c>
      <c r="E24" s="17">
        <v>116984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22500</v>
      </c>
      <c r="E27" s="17">
        <v>133000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347465.59</v>
      </c>
      <c r="E31" s="17">
        <v>181108.96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1592336.3000000007</v>
      </c>
      <c r="E33" s="14">
        <f>E5-E16</f>
        <v>368366.73000000045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221874.17</v>
      </c>
      <c r="E40" s="14">
        <f>SUM(E41:E43)</f>
        <v>767003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221874.17</v>
      </c>
      <c r="E42" s="17">
        <v>767003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-221874.17</v>
      </c>
      <c r="E44" s="14">
        <f>E36-E40</f>
        <v>-767003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1.1000000000000001</v>
      </c>
      <c r="E47" s="14">
        <f>SUM(E48+E51)</f>
        <v>428980.98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1.1000000000000001</v>
      </c>
      <c r="E51" s="17">
        <v>428980.98</v>
      </c>
    </row>
    <row r="52" spans="1:5" x14ac:dyDescent="0.2">
      <c r="A52" s="4"/>
      <c r="B52" s="11" t="s">
        <v>7</v>
      </c>
      <c r="C52" s="12"/>
      <c r="D52" s="13">
        <f>SUM(D53+D56)</f>
        <v>741541.43</v>
      </c>
      <c r="E52" s="14">
        <f>SUM(E53+E56)</f>
        <v>517139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741541.43</v>
      </c>
      <c r="E56" s="17">
        <v>517139</v>
      </c>
    </row>
    <row r="57" spans="1:5" x14ac:dyDescent="0.2">
      <c r="A57" s="18" t="s">
        <v>38</v>
      </c>
      <c r="C57" s="19"/>
      <c r="D57" s="13">
        <f>D47-D52</f>
        <v>-741540.33000000007</v>
      </c>
      <c r="E57" s="14">
        <f>E47-E52</f>
        <v>-88158.020000000019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628921.80000000063</v>
      </c>
      <c r="E59" s="14">
        <f>E57+E44+E33</f>
        <v>-486794.28999999957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1361105.24</v>
      </c>
      <c r="E61" s="14">
        <v>1847899.53</v>
      </c>
    </row>
    <row r="62" spans="1:5" x14ac:dyDescent="0.2">
      <c r="A62" s="18" t="s">
        <v>41</v>
      </c>
      <c r="C62" s="19"/>
      <c r="D62" s="13">
        <v>1990027.04</v>
      </c>
      <c r="E62" s="14">
        <v>1361105.24</v>
      </c>
    </row>
    <row r="63" spans="1:5" x14ac:dyDescent="0.2">
      <c r="A63" s="22"/>
      <c r="B63" s="23"/>
      <c r="C63" s="24"/>
      <c r="D63" s="24"/>
      <c r="E63" s="25"/>
    </row>
    <row r="65" spans="3:5" x14ac:dyDescent="0.2">
      <c r="C65" s="32" t="s">
        <v>52</v>
      </c>
      <c r="D65" s="33"/>
      <c r="E65" s="34"/>
    </row>
    <row r="66" spans="3:5" x14ac:dyDescent="0.2">
      <c r="C66" s="33"/>
      <c r="D66" s="33"/>
      <c r="E66" s="34"/>
    </row>
    <row r="67" spans="3:5" x14ac:dyDescent="0.2">
      <c r="C67" s="33"/>
      <c r="D67" s="33"/>
      <c r="E67" s="34"/>
    </row>
    <row r="68" spans="3:5" ht="22.5" x14ac:dyDescent="0.2">
      <c r="C68" s="33" t="s">
        <v>53</v>
      </c>
      <c r="D68" s="33" t="s">
        <v>53</v>
      </c>
      <c r="E68" s="34"/>
    </row>
    <row r="69" spans="3:5" x14ac:dyDescent="0.2">
      <c r="C69" s="35" t="s">
        <v>54</v>
      </c>
      <c r="D69" s="34" t="s">
        <v>55</v>
      </c>
      <c r="E69" s="36"/>
    </row>
    <row r="70" spans="3:5" x14ac:dyDescent="0.2">
      <c r="C70" s="33" t="s">
        <v>56</v>
      </c>
      <c r="D70" s="34" t="s">
        <v>57</v>
      </c>
      <c r="E70" s="36"/>
    </row>
  </sheetData>
  <sheetProtection formatCells="0" formatColumns="0" formatRows="0" autoFilter="0"/>
  <mergeCells count="2">
    <mergeCell ref="A1:E1"/>
    <mergeCell ref="A2:C2"/>
  </mergeCells>
  <pageMargins left="0.82677165354330717" right="0.23622047244094491" top="0.74803149606299213" bottom="0.74803149606299213" header="0.31496062992125984" footer="0.31496062992125984"/>
  <pageSetup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45be96a9-161b-45e5-8955-82d7971c9a35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212f5b6f-540c-444d-8783-9749c880513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2021-10-05T16:10:45Z</cp:lastPrinted>
  <dcterms:created xsi:type="dcterms:W3CDTF">2012-12-11T20:31:36Z</dcterms:created>
  <dcterms:modified xsi:type="dcterms:W3CDTF">2021-10-05T17:03:48Z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